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guyenHuongThuy\Downloads\"/>
    </mc:Choice>
  </mc:AlternateContent>
  <bookViews>
    <workbookView xWindow="0" yWindow="0" windowWidth="20400" windowHeight="7620" activeTab="1"/>
  </bookViews>
  <sheets>
    <sheet name="MA TRẬN" sheetId="1" r:id="rId1"/>
    <sheet name="ĐẶC TẢ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6" i="2" l="1"/>
  <c r="F26" i="2"/>
  <c r="E26" i="2"/>
  <c r="K10" i="1" l="1"/>
  <c r="K11" i="1"/>
  <c r="K9" i="1"/>
  <c r="I10" i="1"/>
  <c r="I11" i="1"/>
  <c r="I9" i="1"/>
  <c r="G10" i="1"/>
  <c r="N10" i="1" s="1"/>
  <c r="G11" i="1"/>
  <c r="G9" i="1"/>
  <c r="E10" i="1"/>
  <c r="E11" i="1"/>
  <c r="E9" i="1"/>
  <c r="E12" i="1" s="1"/>
  <c r="F12" i="1"/>
  <c r="H12" i="1"/>
  <c r="J12" i="1"/>
  <c r="K12" i="1"/>
  <c r="D12" i="1"/>
  <c r="L10" i="1"/>
  <c r="O10" i="1" s="1"/>
  <c r="L11" i="1"/>
  <c r="O11" i="1" s="1"/>
  <c r="L9" i="1"/>
  <c r="O9" i="1" s="1"/>
  <c r="H26" i="2"/>
  <c r="I12" i="1" l="1"/>
  <c r="N11" i="1"/>
  <c r="G12" i="1"/>
  <c r="N9" i="1"/>
  <c r="O12" i="1"/>
  <c r="L12" i="1"/>
  <c r="N12" i="1" l="1"/>
  <c r="J13" i="1"/>
  <c r="D13" i="1" l="1"/>
  <c r="F13" i="1"/>
  <c r="H13" i="1"/>
  <c r="H14" i="1" s="1"/>
  <c r="O13" i="1" l="1"/>
  <c r="D14" i="1"/>
  <c r="O14" i="1" s="1"/>
</calcChain>
</file>

<file path=xl/sharedStrings.xml><?xml version="1.0" encoding="utf-8"?>
<sst xmlns="http://schemas.openxmlformats.org/spreadsheetml/2006/main" count="71" uniqueCount="44">
  <si>
    <t>TT</t>
  </si>
  <si>
    <t>Nội dung kiến thức</t>
  </si>
  <si>
    <t>Đơn vị kiến thức</t>
  </si>
  <si>
    <t>Mức độ nhận thức</t>
  </si>
  <si>
    <t>Tổng</t>
  </si>
  <si>
    <t>Nhận biết</t>
  </si>
  <si>
    <t>Thông hiểu</t>
  </si>
  <si>
    <t>Vận dụng</t>
  </si>
  <si>
    <t>Vận dụng cao</t>
  </si>
  <si>
    <t>Số câu hỏi</t>
  </si>
  <si>
    <t>Thời gian (phút)</t>
  </si>
  <si>
    <t>Số CH</t>
  </si>
  <si>
    <t>TN</t>
  </si>
  <si>
    <t>TL</t>
  </si>
  <si>
    <t>Tỉ lệ %</t>
  </si>
  <si>
    <t>Tỉ lệ chung</t>
  </si>
  <si>
    <t>% tổng điểm</t>
  </si>
  <si>
    <t>THPT BÌNH CHÁNH</t>
  </si>
  <si>
    <t>TỔ TIN HỌC</t>
  </si>
  <si>
    <t>Nội dung kiến thức/kĩ năng</t>
  </si>
  <si>
    <t>Đơn vị kiến thức/kĩ năng</t>
  </si>
  <si>
    <t>Mức độ kiến thức, kĩ năng cần kiểm tra, đánh giá</t>
  </si>
  <si>
    <t>Số câu hỏi theo các mức độ nhận thức</t>
  </si>
  <si>
    <t>Nhận biết:</t>
  </si>
  <si>
    <t>Thông hiểu:</t>
  </si>
  <si>
    <t>Vận dụng:</t>
  </si>
  <si>
    <t>MÔN: TIN HỌC 12 - THỜI GIAN LÀM BÀI: 45 PHÚT</t>
  </si>
  <si>
    <t>MÔN: TIN HỌC 12 – THỜI GIAN LÀM BÀI: 45 PHÚT</t>
  </si>
  <si>
    <t>MA TRẬN ĐỀ KIỂM TRA CUỐI KỲ 2 NĂM HỌC 2022-2023</t>
  </si>
  <si>
    <t>BẢNG ĐẶC TẢ KĨ THUẬT ĐỀ KIỂM TRA CUỐI KỲ 2 NH 2022-2023</t>
  </si>
  <si>
    <t>Hệ CSDL quan hệ</t>
  </si>
  <si>
    <t>Kiến trúc và bảo mật các hệ CSDL</t>
  </si>
  <si>
    <t>1. CSDL quan hệ</t>
  </si>
  <si>
    <t>2. Các thao tác với CSDL quan hệ</t>
  </si>
  <si>
    <t xml:space="preserve"> - Làm rõ thuộc tính đa trị qua một ví dụ cụ thể.
 - Làm rõ thuộc tính phức hợp qua một ví dụ cụ thể.
 - Xây dựng khoá chính trong một quan hệ cho trước.</t>
  </si>
  <si>
    <t xml:space="preserve"> - Nhận ra được các thao tác với CSDL quan hệ. 
 - Liệt kê các bước tạo lập cơ sở dữ liệu.
 - Liệt kê các bước cập nhật dữ liệu trong cơ sở dữ liệu quan hệ.
 - Liệt kê các thao tác khai thác dữ liệu trong  cơ sở dữ liệu quan hệ.</t>
  </si>
  <si>
    <t xml:space="preserve"> - Mô tả được các thao tác:
  + Thêm dữ liệu trong CSDL quan hệ
  + Chỉnh sửa dữ liệu trong CSDL quan hệ
  + Xoá dữ liệu trong CSDL quan hệ.
 - Phân biệt được các chế độ xem dữ liệu trong CSDL quan hệ.</t>
  </si>
  <si>
    <t>1. Bảo mật thông tin trong các hệ CSDL</t>
  </si>
  <si>
    <t xml:space="preserve"> - Xây dựng được liên kết giữa hai quan hệ trong CSDL quan hệ.
 - Xây dựng được các bước tạo cấu trúc bảng</t>
  </si>
  <si>
    <t xml:space="preserve"> - Phân biệt được một số thuật ngữ dùng trong CSDL quan hệ.
  + Bộ
  + Thuộc tính
  + Miền
 - Phân biệt được đặc tính của các trường khóa chính
  + Cách chọn trường làm khóa chính.
  + Thao tác nhập dữ liệu cho trường khóa chính.</t>
  </si>
  <si>
    <t xml:space="preserve"> - Nhận ra được năm đề xuất mô hình dữ liệu quan hệ.
 - Nhận ra được yếu tố về mặt thao tác trên dữ liệu trong mô hình quan hệ..
 - Nhận ra được khái niệm hệ quản trị CSDL quan hệ.
 - Nhận ra được các đặc trưng cơ bản của một quan hệ trong hệ CSDL quan hệ.
 - Kể tên được một số hệ quản trị CSDL quan hệ.
 - Nhận ra được tính năng của khóa.
 - Nhận ra được tính năng của khóa chính.</t>
  </si>
  <si>
    <t xml:space="preserve"> - Thể hiện được bảng phân quyền cho 1 CSDL quản lí điểm của học sinh trong trường học </t>
  </si>
  <si>
    <t xml:space="preserve"> - Nhận ra được thế nào là bảo mật trong hệ CSDL.
 - Nhận ra được chức năng của biên bản hệ thống.
 - Nhận ra được các giải pháp cho bảo mật hệ thống.
</t>
  </si>
  <si>
    <t xml:space="preserve"> - Giải thích quyền truy cập và nhận dạng người dùng.
 - Mô tả được đặc tính của bảng phân quyền.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</si>
</sst>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i/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u/>
      <sz val="12"/>
      <color theme="1"/>
      <name val="Times New Roman"/>
      <family val="1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1F1F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/>
    <xf numFmtId="0" fontId="9" fillId="0" borderId="0" xfId="0" applyFont="1" applyAlignment="1">
      <alignment vertical="center" wrapText="1"/>
    </xf>
    <xf numFmtId="0" fontId="9" fillId="0" borderId="0" xfId="0" applyFont="1"/>
    <xf numFmtId="0" fontId="9" fillId="0" borderId="0" xfId="0" applyFont="1" applyAlignment="1">
      <alignment horizontal="left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3"/>
    </xf>
    <xf numFmtId="0" fontId="2" fillId="0" borderId="1" xfId="0" applyFont="1" applyBorder="1" applyAlignment="1">
      <alignment horizontal="left" vertical="center" wrapText="1" indent="2"/>
    </xf>
    <xf numFmtId="9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 indent="1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workbookViewId="0">
      <selection activeCell="R11" sqref="R11"/>
    </sheetView>
  </sheetViews>
  <sheetFormatPr defaultColWidth="9.140625" defaultRowHeight="15" x14ac:dyDescent="0.25"/>
  <cols>
    <col min="1" max="1" width="3.28515625" style="14" bestFit="1" customWidth="1"/>
    <col min="2" max="2" width="17.5703125" style="14" customWidth="1"/>
    <col min="3" max="3" width="26" style="14" customWidth="1"/>
    <col min="4" max="4" width="6.85546875" style="14" bestFit="1" customWidth="1"/>
    <col min="5" max="5" width="7.85546875" style="14" customWidth="1"/>
    <col min="6" max="6" width="6.85546875" style="14" bestFit="1" customWidth="1"/>
    <col min="7" max="7" width="8.5703125" style="14" customWidth="1"/>
    <col min="8" max="8" width="6.85546875" style="14" bestFit="1" customWidth="1"/>
    <col min="9" max="9" width="7.85546875" style="14" customWidth="1"/>
    <col min="10" max="10" width="6.85546875" style="14" bestFit="1" customWidth="1"/>
    <col min="11" max="11" width="8" style="14" customWidth="1"/>
    <col min="12" max="13" width="5.28515625" style="14" customWidth="1"/>
    <col min="14" max="14" width="7.5703125" style="14" customWidth="1"/>
    <col min="15" max="15" width="9.5703125" style="14" customWidth="1"/>
    <col min="16" max="16384" width="9.140625" style="14"/>
  </cols>
  <sheetData>
    <row r="1" spans="1:16" s="12" customFormat="1" ht="15.75" x14ac:dyDescent="0.25">
      <c r="A1" s="23" t="s">
        <v>17</v>
      </c>
      <c r="B1" s="23"/>
    </row>
    <row r="2" spans="1:16" s="12" customFormat="1" ht="15.75" x14ac:dyDescent="0.25">
      <c r="A2" s="24" t="s">
        <v>18</v>
      </c>
      <c r="B2" s="24"/>
    </row>
    <row r="3" spans="1:16" s="12" customFormat="1" ht="15.75" x14ac:dyDescent="0.25">
      <c r="A3" s="27" t="s">
        <v>28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16" s="12" customFormat="1" ht="15.75" x14ac:dyDescent="0.25">
      <c r="A4" s="27" t="s">
        <v>26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</row>
    <row r="5" spans="1:16" s="12" customFormat="1" ht="15.6" x14ac:dyDescent="0.3"/>
    <row r="6" spans="1:16" ht="15.75" x14ac:dyDescent="0.25">
      <c r="A6" s="25" t="s">
        <v>0</v>
      </c>
      <c r="B6" s="25" t="s">
        <v>1</v>
      </c>
      <c r="C6" s="25" t="s">
        <v>2</v>
      </c>
      <c r="D6" s="25" t="s">
        <v>3</v>
      </c>
      <c r="E6" s="25"/>
      <c r="F6" s="25"/>
      <c r="G6" s="25"/>
      <c r="H6" s="25"/>
      <c r="I6" s="25"/>
      <c r="J6" s="25"/>
      <c r="K6" s="25"/>
      <c r="L6" s="25" t="s">
        <v>4</v>
      </c>
      <c r="M6" s="25"/>
      <c r="N6" s="25"/>
      <c r="O6" s="25" t="s">
        <v>16</v>
      </c>
      <c r="P6" s="13"/>
    </row>
    <row r="7" spans="1:16" ht="15.75" x14ac:dyDescent="0.25">
      <c r="A7" s="25"/>
      <c r="B7" s="25"/>
      <c r="C7" s="25"/>
      <c r="D7" s="25" t="s">
        <v>5</v>
      </c>
      <c r="E7" s="25"/>
      <c r="F7" s="25" t="s">
        <v>6</v>
      </c>
      <c r="G7" s="25"/>
      <c r="H7" s="25" t="s">
        <v>7</v>
      </c>
      <c r="I7" s="25"/>
      <c r="J7" s="25" t="s">
        <v>8</v>
      </c>
      <c r="K7" s="25"/>
      <c r="L7" s="26" t="s">
        <v>9</v>
      </c>
      <c r="M7" s="26"/>
      <c r="N7" s="26" t="s">
        <v>10</v>
      </c>
      <c r="O7" s="25"/>
      <c r="P7" s="13"/>
    </row>
    <row r="8" spans="1:16" ht="47.25" x14ac:dyDescent="0.25">
      <c r="A8" s="25"/>
      <c r="B8" s="25"/>
      <c r="C8" s="25"/>
      <c r="D8" s="2" t="s">
        <v>11</v>
      </c>
      <c r="E8" s="2" t="s">
        <v>10</v>
      </c>
      <c r="F8" s="2" t="s">
        <v>11</v>
      </c>
      <c r="G8" s="2" t="s">
        <v>10</v>
      </c>
      <c r="H8" s="2" t="s">
        <v>11</v>
      </c>
      <c r="I8" s="2" t="s">
        <v>10</v>
      </c>
      <c r="J8" s="2" t="s">
        <v>11</v>
      </c>
      <c r="K8" s="2" t="s">
        <v>10</v>
      </c>
      <c r="L8" s="2" t="s">
        <v>12</v>
      </c>
      <c r="M8" s="2" t="s">
        <v>13</v>
      </c>
      <c r="N8" s="26"/>
      <c r="O8" s="25"/>
      <c r="P8" s="13"/>
    </row>
    <row r="9" spans="1:16" ht="25.5" customHeight="1" x14ac:dyDescent="0.25">
      <c r="A9" s="18">
        <v>1</v>
      </c>
      <c r="B9" s="18" t="s">
        <v>30</v>
      </c>
      <c r="C9" s="3" t="s">
        <v>32</v>
      </c>
      <c r="D9" s="4">
        <v>7</v>
      </c>
      <c r="E9" s="4">
        <f>D9*1.5</f>
        <v>10.5</v>
      </c>
      <c r="F9" s="4">
        <v>5</v>
      </c>
      <c r="G9" s="4">
        <f>F9*1.5</f>
        <v>7.5</v>
      </c>
      <c r="H9" s="4">
        <v>3</v>
      </c>
      <c r="I9" s="4">
        <f>H9*1.5</f>
        <v>4.5</v>
      </c>
      <c r="J9" s="4">
        <v>0</v>
      </c>
      <c r="K9" s="4">
        <f>J9*1.5</f>
        <v>0</v>
      </c>
      <c r="L9" s="4">
        <f>SUM(D9,F9,H9,J9)</f>
        <v>15</v>
      </c>
      <c r="M9" s="4">
        <v>0</v>
      </c>
      <c r="N9" s="4">
        <f>SUM(E9,G9,I9,K9)</f>
        <v>22.5</v>
      </c>
      <c r="O9" s="11">
        <f>(L9*10/30)/10</f>
        <v>0.5</v>
      </c>
      <c r="P9" s="13"/>
    </row>
    <row r="10" spans="1:16" ht="31.5" x14ac:dyDescent="0.25">
      <c r="A10" s="18"/>
      <c r="B10" s="18"/>
      <c r="C10" s="3" t="s">
        <v>33</v>
      </c>
      <c r="D10" s="4">
        <v>4</v>
      </c>
      <c r="E10" s="4">
        <f t="shared" ref="E10:E11" si="0">D10*1.5</f>
        <v>6</v>
      </c>
      <c r="F10" s="4">
        <v>4</v>
      </c>
      <c r="G10" s="4">
        <f t="shared" ref="G10:G11" si="1">F10*1.5</f>
        <v>6</v>
      </c>
      <c r="H10" s="4">
        <v>2</v>
      </c>
      <c r="I10" s="4">
        <f t="shared" ref="I10:I11" si="2">H10*1.5</f>
        <v>3</v>
      </c>
      <c r="J10" s="4">
        <v>0</v>
      </c>
      <c r="K10" s="4">
        <f t="shared" ref="K10:K11" si="3">J10*1.5</f>
        <v>0</v>
      </c>
      <c r="L10" s="4">
        <f t="shared" ref="L10:L11" si="4">SUM(D10,F10,H10,J10)</f>
        <v>10</v>
      </c>
      <c r="M10" s="4">
        <v>0</v>
      </c>
      <c r="N10" s="4">
        <f t="shared" ref="N10:N11" si="5">SUM(E10,G10,I10,K10)</f>
        <v>15</v>
      </c>
      <c r="O10" s="11">
        <f t="shared" ref="O10:O11" si="6">(L10*10/30)/10</f>
        <v>0.33333333333333337</v>
      </c>
      <c r="P10" s="13"/>
    </row>
    <row r="11" spans="1:16" ht="39" customHeight="1" x14ac:dyDescent="0.25">
      <c r="A11" s="4">
        <v>2</v>
      </c>
      <c r="B11" s="4" t="s">
        <v>31</v>
      </c>
      <c r="C11" s="3" t="s">
        <v>37</v>
      </c>
      <c r="D11" s="4">
        <v>3</v>
      </c>
      <c r="E11" s="4">
        <f t="shared" si="0"/>
        <v>4.5</v>
      </c>
      <c r="F11" s="4">
        <v>1</v>
      </c>
      <c r="G11" s="4">
        <f t="shared" si="1"/>
        <v>1.5</v>
      </c>
      <c r="H11" s="4">
        <v>1</v>
      </c>
      <c r="I11" s="4">
        <f t="shared" si="2"/>
        <v>1.5</v>
      </c>
      <c r="J11" s="4">
        <v>0</v>
      </c>
      <c r="K11" s="4">
        <f t="shared" si="3"/>
        <v>0</v>
      </c>
      <c r="L11" s="4">
        <f t="shared" si="4"/>
        <v>5</v>
      </c>
      <c r="M11" s="4">
        <v>0</v>
      </c>
      <c r="N11" s="4">
        <f t="shared" si="5"/>
        <v>7.5</v>
      </c>
      <c r="O11" s="11">
        <f t="shared" si="6"/>
        <v>0.16666666666666669</v>
      </c>
      <c r="P11" s="13"/>
    </row>
    <row r="12" spans="1:16" ht="15.95" customHeight="1" x14ac:dyDescent="0.25">
      <c r="A12" s="19" t="s">
        <v>4</v>
      </c>
      <c r="B12" s="19"/>
      <c r="C12" s="3"/>
      <c r="D12" s="5">
        <f>SUM(D9:D11)</f>
        <v>14</v>
      </c>
      <c r="E12" s="5">
        <f t="shared" ref="E12:K12" si="7">SUM(E9:E11)</f>
        <v>21</v>
      </c>
      <c r="F12" s="5">
        <f t="shared" si="7"/>
        <v>10</v>
      </c>
      <c r="G12" s="5">
        <f t="shared" si="7"/>
        <v>15</v>
      </c>
      <c r="H12" s="5">
        <f t="shared" si="7"/>
        <v>6</v>
      </c>
      <c r="I12" s="5">
        <f t="shared" si="7"/>
        <v>9</v>
      </c>
      <c r="J12" s="5">
        <f t="shared" si="7"/>
        <v>0</v>
      </c>
      <c r="K12" s="5">
        <f t="shared" si="7"/>
        <v>0</v>
      </c>
      <c r="L12" s="5">
        <f>SUM(L9:L11)</f>
        <v>30</v>
      </c>
      <c r="M12" s="5">
        <v>0</v>
      </c>
      <c r="N12" s="5">
        <f>SUM(N9:N11)</f>
        <v>45</v>
      </c>
      <c r="O12" s="6">
        <f>SUM(O9:O11)</f>
        <v>1</v>
      </c>
    </row>
    <row r="13" spans="1:16" ht="15.75" x14ac:dyDescent="0.25">
      <c r="A13" s="20" t="s">
        <v>14</v>
      </c>
      <c r="B13" s="20"/>
      <c r="C13" s="3"/>
      <c r="D13" s="21">
        <f>(D12)/$L$12</f>
        <v>0.46666666666666667</v>
      </c>
      <c r="E13" s="21"/>
      <c r="F13" s="21">
        <f>F12/$L$12</f>
        <v>0.33333333333333331</v>
      </c>
      <c r="G13" s="21"/>
      <c r="H13" s="21">
        <f>H12/$L$12</f>
        <v>0.2</v>
      </c>
      <c r="I13" s="21"/>
      <c r="J13" s="21">
        <f>J12/$L$12</f>
        <v>0</v>
      </c>
      <c r="K13" s="21"/>
      <c r="L13" s="7"/>
      <c r="M13" s="4"/>
      <c r="N13" s="4"/>
      <c r="O13" s="7">
        <f>SUM(D13:K13)</f>
        <v>1</v>
      </c>
    </row>
    <row r="14" spans="1:16" ht="15.75" x14ac:dyDescent="0.25">
      <c r="A14" s="22" t="s">
        <v>15</v>
      </c>
      <c r="B14" s="22"/>
      <c r="C14" s="3"/>
      <c r="D14" s="21">
        <f>SUM(D13:G13)</f>
        <v>0.8</v>
      </c>
      <c r="E14" s="21"/>
      <c r="F14" s="21"/>
      <c r="G14" s="21"/>
      <c r="H14" s="21">
        <f>SUM(H13:K13)</f>
        <v>0.2</v>
      </c>
      <c r="I14" s="21"/>
      <c r="J14" s="21"/>
      <c r="K14" s="21"/>
      <c r="L14" s="18"/>
      <c r="M14" s="18"/>
      <c r="N14" s="4"/>
      <c r="O14" s="6">
        <f>SUM(D14:K14)</f>
        <v>1</v>
      </c>
    </row>
  </sheetData>
  <mergeCells count="28">
    <mergeCell ref="A1:B1"/>
    <mergeCell ref="A2:B2"/>
    <mergeCell ref="L6:N6"/>
    <mergeCell ref="N7:N8"/>
    <mergeCell ref="O6:O8"/>
    <mergeCell ref="A3:O3"/>
    <mergeCell ref="A4:O4"/>
    <mergeCell ref="A6:A8"/>
    <mergeCell ref="B6:B8"/>
    <mergeCell ref="C6:C8"/>
    <mergeCell ref="D6:K6"/>
    <mergeCell ref="L7:M7"/>
    <mergeCell ref="D7:E7"/>
    <mergeCell ref="F7:G7"/>
    <mergeCell ref="H7:I7"/>
    <mergeCell ref="J7:K7"/>
    <mergeCell ref="L14:M14"/>
    <mergeCell ref="A9:A10"/>
    <mergeCell ref="A12:B12"/>
    <mergeCell ref="A13:B13"/>
    <mergeCell ref="D13:E13"/>
    <mergeCell ref="F13:G13"/>
    <mergeCell ref="H13:I13"/>
    <mergeCell ref="J13:K13"/>
    <mergeCell ref="B9:B10"/>
    <mergeCell ref="A14:B14"/>
    <mergeCell ref="D14:G14"/>
    <mergeCell ref="H14:K14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topLeftCell="A18" zoomScaleNormal="100" workbookViewId="0">
      <selection activeCell="J23" sqref="J23"/>
    </sheetView>
  </sheetViews>
  <sheetFormatPr defaultColWidth="9.140625" defaultRowHeight="15" x14ac:dyDescent="0.25"/>
  <cols>
    <col min="1" max="1" width="3.42578125" style="14" bestFit="1" customWidth="1"/>
    <col min="2" max="2" width="18.140625" style="14" customWidth="1"/>
    <col min="3" max="3" width="30.5703125" style="15" customWidth="1"/>
    <col min="4" max="4" width="71.42578125" style="14" bestFit="1" customWidth="1"/>
    <col min="5" max="5" width="6.85546875" style="14" customWidth="1"/>
    <col min="6" max="6" width="8.140625" style="14" bestFit="1" customWidth="1"/>
    <col min="7" max="7" width="8.42578125" style="14" customWidth="1"/>
    <col min="8" max="8" width="8.42578125" style="14" bestFit="1" customWidth="1"/>
    <col min="9" max="9" width="9.140625" style="14"/>
    <col min="10" max="10" width="9.42578125" style="14" bestFit="1" customWidth="1"/>
    <col min="11" max="16384" width="9.140625" style="14"/>
  </cols>
  <sheetData>
    <row r="1" spans="1:8" ht="15.75" x14ac:dyDescent="0.25">
      <c r="A1" s="23" t="s">
        <v>17</v>
      </c>
      <c r="B1" s="23"/>
    </row>
    <row r="2" spans="1:8" ht="15.75" x14ac:dyDescent="0.25">
      <c r="A2" s="24" t="s">
        <v>18</v>
      </c>
      <c r="B2" s="24"/>
    </row>
    <row r="3" spans="1:8" ht="18.75" x14ac:dyDescent="0.25">
      <c r="A3" s="35" t="s">
        <v>29</v>
      </c>
      <c r="B3" s="35"/>
      <c r="C3" s="35"/>
      <c r="D3" s="35"/>
      <c r="E3" s="35"/>
      <c r="F3" s="35"/>
      <c r="G3" s="35"/>
      <c r="H3" s="35"/>
    </row>
    <row r="4" spans="1:8" ht="18.75" x14ac:dyDescent="0.25">
      <c r="A4" s="35" t="s">
        <v>27</v>
      </c>
      <c r="B4" s="35"/>
      <c r="C4" s="35"/>
      <c r="D4" s="35"/>
      <c r="E4" s="35"/>
      <c r="F4" s="35"/>
      <c r="G4" s="35"/>
      <c r="H4" s="35"/>
    </row>
    <row r="6" spans="1:8" ht="15.75" x14ac:dyDescent="0.25">
      <c r="A6" s="25" t="s">
        <v>0</v>
      </c>
      <c r="B6" s="25" t="s">
        <v>19</v>
      </c>
      <c r="C6" s="25" t="s">
        <v>20</v>
      </c>
      <c r="D6" s="25" t="s">
        <v>21</v>
      </c>
      <c r="E6" s="25" t="s">
        <v>22</v>
      </c>
      <c r="F6" s="25"/>
      <c r="G6" s="25"/>
      <c r="H6" s="25"/>
    </row>
    <row r="7" spans="1:8" ht="47.25" x14ac:dyDescent="0.25">
      <c r="A7" s="25"/>
      <c r="B7" s="25"/>
      <c r="C7" s="25"/>
      <c r="D7" s="25"/>
      <c r="E7" s="1" t="s">
        <v>5</v>
      </c>
      <c r="F7" s="1" t="s">
        <v>6</v>
      </c>
      <c r="G7" s="1" t="s">
        <v>7</v>
      </c>
      <c r="H7" s="1" t="s">
        <v>8</v>
      </c>
    </row>
    <row r="8" spans="1:8" ht="30.75" customHeight="1" x14ac:dyDescent="0.25">
      <c r="A8" s="28">
        <v>1</v>
      </c>
      <c r="B8" s="32" t="s">
        <v>30</v>
      </c>
      <c r="C8" s="32" t="s">
        <v>32</v>
      </c>
      <c r="D8" s="8" t="s">
        <v>23</v>
      </c>
      <c r="E8" s="28">
        <v>7</v>
      </c>
      <c r="F8" s="28">
        <v>5</v>
      </c>
      <c r="G8" s="28">
        <v>3</v>
      </c>
      <c r="H8" s="28">
        <v>0</v>
      </c>
    </row>
    <row r="9" spans="1:8" ht="126" x14ac:dyDescent="0.25">
      <c r="A9" s="29"/>
      <c r="B9" s="33"/>
      <c r="C9" s="33"/>
      <c r="D9" s="3" t="s">
        <v>40</v>
      </c>
      <c r="E9" s="29"/>
      <c r="F9" s="29"/>
      <c r="G9" s="29"/>
      <c r="H9" s="29"/>
    </row>
    <row r="10" spans="1:8" ht="15.75" x14ac:dyDescent="0.25">
      <c r="A10" s="29"/>
      <c r="B10" s="33"/>
      <c r="C10" s="33"/>
      <c r="D10" s="8" t="s">
        <v>24</v>
      </c>
      <c r="E10" s="29"/>
      <c r="F10" s="29"/>
      <c r="G10" s="29"/>
      <c r="H10" s="29"/>
    </row>
    <row r="11" spans="1:8" ht="110.25" x14ac:dyDescent="0.25">
      <c r="A11" s="29"/>
      <c r="B11" s="33"/>
      <c r="C11" s="33"/>
      <c r="D11" s="3" t="s">
        <v>39</v>
      </c>
      <c r="E11" s="29"/>
      <c r="F11" s="29"/>
      <c r="G11" s="29"/>
      <c r="H11" s="29"/>
    </row>
    <row r="12" spans="1:8" ht="24.75" customHeight="1" x14ac:dyDescent="0.25">
      <c r="A12" s="29"/>
      <c r="B12" s="33"/>
      <c r="C12" s="33"/>
      <c r="D12" s="9" t="s">
        <v>25</v>
      </c>
      <c r="E12" s="29"/>
      <c r="F12" s="29"/>
      <c r="G12" s="29"/>
      <c r="H12" s="29"/>
    </row>
    <row r="13" spans="1:8" ht="95.25" customHeight="1" x14ac:dyDescent="0.25">
      <c r="A13" s="29"/>
      <c r="B13" s="33"/>
      <c r="C13" s="34"/>
      <c r="D13" s="3" t="s">
        <v>34</v>
      </c>
      <c r="E13" s="30"/>
      <c r="F13" s="30"/>
      <c r="G13" s="30"/>
      <c r="H13" s="30"/>
    </row>
    <row r="14" spans="1:8" ht="15.6" customHeight="1" x14ac:dyDescent="0.25">
      <c r="A14" s="29"/>
      <c r="B14" s="33"/>
      <c r="C14" s="32" t="s">
        <v>33</v>
      </c>
      <c r="D14" s="8" t="s">
        <v>23</v>
      </c>
      <c r="E14" s="28">
        <v>4</v>
      </c>
      <c r="F14" s="28">
        <v>4</v>
      </c>
      <c r="G14" s="28">
        <v>2</v>
      </c>
      <c r="H14" s="28">
        <v>0</v>
      </c>
    </row>
    <row r="15" spans="1:8" ht="63" x14ac:dyDescent="0.25">
      <c r="A15" s="29"/>
      <c r="B15" s="33"/>
      <c r="C15" s="33"/>
      <c r="D15" s="3" t="s">
        <v>35</v>
      </c>
      <c r="E15" s="29"/>
      <c r="F15" s="29"/>
      <c r="G15" s="29"/>
      <c r="H15" s="29"/>
    </row>
    <row r="16" spans="1:8" ht="15.75" x14ac:dyDescent="0.25">
      <c r="A16" s="29"/>
      <c r="B16" s="33"/>
      <c r="C16" s="33"/>
      <c r="D16" s="8" t="s">
        <v>24</v>
      </c>
      <c r="E16" s="29"/>
      <c r="F16" s="29"/>
      <c r="G16" s="29"/>
      <c r="H16" s="29"/>
    </row>
    <row r="17" spans="1:8" ht="86.25" customHeight="1" x14ac:dyDescent="0.25">
      <c r="A17" s="29"/>
      <c r="B17" s="33"/>
      <c r="C17" s="33"/>
      <c r="D17" s="3" t="s">
        <v>36</v>
      </c>
      <c r="E17" s="29"/>
      <c r="F17" s="29"/>
      <c r="G17" s="29"/>
      <c r="H17" s="29"/>
    </row>
    <row r="18" spans="1:8" ht="15.75" x14ac:dyDescent="0.25">
      <c r="A18" s="29"/>
      <c r="B18" s="33"/>
      <c r="C18" s="33"/>
      <c r="D18" s="9" t="s">
        <v>25</v>
      </c>
      <c r="E18" s="29"/>
      <c r="F18" s="29"/>
      <c r="G18" s="29"/>
      <c r="H18" s="29"/>
    </row>
    <row r="19" spans="1:8" ht="46.5" customHeight="1" x14ac:dyDescent="0.25">
      <c r="A19" s="29"/>
      <c r="B19" s="33"/>
      <c r="C19" s="34"/>
      <c r="D19" s="3" t="s">
        <v>38</v>
      </c>
      <c r="E19" s="30"/>
      <c r="F19" s="30"/>
      <c r="G19" s="30"/>
      <c r="H19" s="30"/>
    </row>
    <row r="20" spans="1:8" ht="38.25" customHeight="1" x14ac:dyDescent="0.25">
      <c r="A20" s="16"/>
      <c r="B20" s="32" t="s">
        <v>31</v>
      </c>
      <c r="C20" s="32" t="s">
        <v>37</v>
      </c>
      <c r="D20" s="8" t="s">
        <v>23</v>
      </c>
      <c r="E20" s="28">
        <v>3</v>
      </c>
      <c r="F20" s="28">
        <v>1</v>
      </c>
      <c r="G20" s="28">
        <v>1</v>
      </c>
      <c r="H20" s="28"/>
    </row>
    <row r="21" spans="1:8" ht="78" customHeight="1" x14ac:dyDescent="0.25">
      <c r="A21" s="16"/>
      <c r="B21" s="33"/>
      <c r="C21" s="33"/>
      <c r="D21" s="3" t="s">
        <v>42</v>
      </c>
      <c r="E21" s="29"/>
      <c r="F21" s="29"/>
      <c r="G21" s="29"/>
      <c r="H21" s="29"/>
    </row>
    <row r="22" spans="1:8" ht="15.75" x14ac:dyDescent="0.25">
      <c r="A22" s="16"/>
      <c r="B22" s="33"/>
      <c r="C22" s="33"/>
      <c r="D22" s="8" t="s">
        <v>24</v>
      </c>
      <c r="E22" s="29"/>
      <c r="F22" s="29"/>
      <c r="G22" s="29"/>
      <c r="H22" s="29"/>
    </row>
    <row r="23" spans="1:8" ht="47.25" customHeight="1" x14ac:dyDescent="0.25">
      <c r="A23" s="16"/>
      <c r="B23" s="33"/>
      <c r="C23" s="33"/>
      <c r="D23" s="3" t="s">
        <v>43</v>
      </c>
      <c r="E23" s="29"/>
      <c r="F23" s="29"/>
      <c r="G23" s="29"/>
      <c r="H23" s="29"/>
    </row>
    <row r="24" spans="1:8" ht="15.75" x14ac:dyDescent="0.25">
      <c r="A24" s="16"/>
      <c r="B24" s="33"/>
      <c r="C24" s="33"/>
      <c r="D24" s="9" t="s">
        <v>25</v>
      </c>
      <c r="E24" s="29"/>
      <c r="F24" s="29"/>
      <c r="G24" s="29"/>
      <c r="H24" s="29"/>
    </row>
    <row r="25" spans="1:8" ht="31.5" x14ac:dyDescent="0.25">
      <c r="A25" s="16"/>
      <c r="B25" s="34"/>
      <c r="C25" s="34"/>
      <c r="D25" s="17" t="s">
        <v>41</v>
      </c>
      <c r="E25" s="30"/>
      <c r="F25" s="30"/>
      <c r="G25" s="30"/>
      <c r="H25" s="30"/>
    </row>
    <row r="26" spans="1:8" ht="15.75" x14ac:dyDescent="0.25">
      <c r="A26" s="31" t="s">
        <v>4</v>
      </c>
      <c r="B26" s="31"/>
      <c r="C26" s="31"/>
      <c r="D26" s="3"/>
      <c r="E26" s="10">
        <f>SUM(E8:E25)</f>
        <v>14</v>
      </c>
      <c r="F26" s="10">
        <f>SUM(F8:F25)</f>
        <v>10</v>
      </c>
      <c r="G26" s="10">
        <f>SUM(G8:G25)</f>
        <v>6</v>
      </c>
      <c r="H26" s="10">
        <f>SUM(H8:H19)</f>
        <v>0</v>
      </c>
    </row>
  </sheetData>
  <mergeCells count="28">
    <mergeCell ref="H20:H25"/>
    <mergeCell ref="B20:B25"/>
    <mergeCell ref="C20:C25"/>
    <mergeCell ref="A3:H3"/>
    <mergeCell ref="A1:B1"/>
    <mergeCell ref="A2:B2"/>
    <mergeCell ref="A4:H4"/>
    <mergeCell ref="A6:A7"/>
    <mergeCell ref="B6:B7"/>
    <mergeCell ref="C6:C7"/>
    <mergeCell ref="D6:D7"/>
    <mergeCell ref="E6:H6"/>
    <mergeCell ref="G14:G19"/>
    <mergeCell ref="H14:H19"/>
    <mergeCell ref="H8:H13"/>
    <mergeCell ref="G8:G13"/>
    <mergeCell ref="G20:G25"/>
    <mergeCell ref="A26:C26"/>
    <mergeCell ref="A8:A19"/>
    <mergeCell ref="B8:B19"/>
    <mergeCell ref="E14:E19"/>
    <mergeCell ref="F14:F19"/>
    <mergeCell ref="C14:C19"/>
    <mergeCell ref="C8:C13"/>
    <mergeCell ref="E8:E13"/>
    <mergeCell ref="F8:F13"/>
    <mergeCell ref="E20:E25"/>
    <mergeCell ref="F20:F2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 TRẬN</vt:lpstr>
      <vt:lpstr>ĐẶC TẢ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NguyenHuongThuy</cp:lastModifiedBy>
  <dcterms:created xsi:type="dcterms:W3CDTF">2021-10-28T09:29:25Z</dcterms:created>
  <dcterms:modified xsi:type="dcterms:W3CDTF">2023-04-08T09:56:14Z</dcterms:modified>
</cp:coreProperties>
</file>